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0" documentId="8_{2F5B0180-8E0C-4E4E-8426-F8B271B398B8}" xr6:coauthVersionLast="47" xr6:coauthVersionMax="47" xr10:uidLastSave="{00000000-0000-0000-0000-000000000000}"/>
  <bookViews>
    <workbookView xWindow="28680" yWindow="-120" windowWidth="29040" windowHeight="15720" activeTab="1" xr2:uid="{3638C822-D3CD-47A9-81AF-11C6127EDD7A}"/>
  </bookViews>
  <sheets>
    <sheet name="2016-2017" sheetId="2" r:id="rId1"/>
    <sheet name="2018-2025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'2018-2025'!$A$1:$Q$1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M144" i="1"/>
  <c r="L144" i="1"/>
  <c r="K144" i="1"/>
  <c r="J144" i="1"/>
  <c r="N144" i="1"/>
  <c r="I144" i="1"/>
  <c r="H144" i="1"/>
  <c r="H16" i="3"/>
  <c r="J16" i="3"/>
  <c r="F16" i="3"/>
  <c r="H7" i="3"/>
  <c r="I7" i="3"/>
  <c r="J7" i="3"/>
  <c r="G16" i="3"/>
  <c r="I16" i="3"/>
  <c r="K16" i="3"/>
  <c r="M16" i="3"/>
  <c r="H84" i="2"/>
  <c r="I84" i="2"/>
  <c r="J84" i="2"/>
  <c r="K84" i="2"/>
  <c r="L84" i="2"/>
  <c r="K96" i="1"/>
  <c r="L96" i="1"/>
</calcChain>
</file>

<file path=xl/sharedStrings.xml><?xml version="1.0" encoding="utf-8"?>
<sst xmlns="http://schemas.openxmlformats.org/spreadsheetml/2006/main" count="1958" uniqueCount="820">
  <si>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</si>
  <si>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</si>
  <si>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</si>
  <si>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</si>
  <si>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</si>
  <si>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</si>
  <si>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</si>
  <si>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</si>
  <si>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</si>
  <si>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</si>
  <si>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</si>
  <si>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</si>
  <si>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</si>
  <si>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</si>
  <si>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</si>
  <si>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</si>
  <si>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</si>
  <si>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</si>
  <si>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</si>
  <si>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</si>
  <si>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</si>
  <si>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</si>
  <si>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</si>
  <si>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</si>
  <si>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</si>
  <si>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</si>
  <si>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</si>
  <si>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</si>
  <si>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</si>
  <si>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</si>
  <si>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</si>
  <si>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</si>
  <si>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</si>
  <si>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</si>
  <si>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</si>
  <si>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</si>
  <si>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</si>
  <si>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</si>
  <si>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</si>
  <si>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</si>
  <si>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</si>
  <si>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</si>
  <si>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</si>
  <si>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</si>
  <si>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</si>
  <si>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</si>
  <si>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</si>
  <si>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</si>
  <si>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</si>
  <si>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</si>
  <si>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</si>
  <si>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</si>
  <si>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</si>
  <si>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</si>
  <si>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</si>
  <si>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</si>
  <si>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</si>
  <si>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</si>
  <si>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</si>
  <si>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</si>
  <si>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</si>
  <si>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</si>
  <si>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</si>
  <si>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</si>
  <si>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</si>
  <si>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</si>
  <si>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</si>
  <si>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</si>
  <si>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</si>
  <si>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</si>
  <si>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</si>
  <si>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</si>
  <si>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</si>
  <si>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</si>
  <si>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</si>
  <si>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</si>
  <si>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</si>
  <si>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</si>
  <si>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</si>
  <si>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</si>
  <si>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</si>
  <si>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</si>
  <si>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</si>
  <si>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</si>
  <si>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</si>
  <si>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</si>
  <si>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</si>
  <si>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</si>
  <si>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</si>
  <si>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</si>
  <si>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</si>
  <si>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</si>
  <si>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</si>
  <si>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</si>
  <si>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</si>
  <si>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</si>
  <si>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</si>
  <si>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</si>
  <si>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</si>
  <si>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</si>
  <si>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</si>
  <si>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</si>
  <si>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</si>
  <si>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</si>
  <si>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</si>
  <si>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</si>
  <si>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</si>
  <si>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</si>
  <si>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</si>
  <si>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</si>
  <si>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</si>
  <si>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</si>
  <si>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</si>
  <si>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</si>
  <si>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</si>
  <si>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</si>
  <si>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</si>
  <si>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</si>
  <si>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</si>
  <si>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</si>
  <si>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</si>
  <si>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</si>
  <si>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</si>
  <si>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</si>
  <si>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</si>
  <si>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</si>
  <si>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</si>
  <si>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</si>
  <si>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</si>
  <si>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</si>
  <si>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</si>
  <si>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</si>
  <si>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</si>
  <si>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</si>
  <si>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</si>
  <si>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</si>
  <si>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</si>
  <si>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</si>
  <si>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</si>
  <si>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</si>
  <si>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</si>
  <si>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</si>
  <si>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</si>
  <si>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</si>
  <si>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</si>
  <si>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</si>
  <si>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</si>
  <si>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</si>
  <si>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</si>
  <si>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</si>
  <si>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</si>
  <si>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</si>
  <si>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</si>
  <si>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</si>
  <si>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</si>
  <si>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</si>
  <si>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</si>
  <si>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</si>
  <si>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</si>
  <si>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</si>
  <si>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</si>
  <si>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</si>
  <si>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</si>
  <si>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</si>
  <si>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</si>
  <si>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</si>
  <si>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</si>
  <si>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</si>
  <si>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</si>
  <si>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</si>
  <si>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</si>
  <si>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</si>
  <si>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</si>
  <si>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</si>
  <si>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</si>
  <si>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</si>
  <si>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</si>
  <si>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</si>
  <si>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</si>
  <si>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</si>
  <si>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</si>
  <si>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</si>
  <si>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</si>
  <si>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</si>
  <si>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</si>
  <si>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</si>
  <si>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</si>
  <si>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</si>
  <si>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</si>
  <si>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</si>
  <si>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</si>
  <si>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</si>
  <si>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</si>
  <si>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</si>
  <si>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</si>
  <si>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</si>
  <si>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</si>
  <si>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</si>
  <si>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</si>
  <si>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</si>
  <si>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</si>
  <si>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</si>
  <si>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</si>
  <si>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</si>
  <si>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</si>
  <si>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</si>
  <si>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</si>
  <si>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</si>
  <si>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</si>
  <si>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</si>
  <si>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</si>
  <si>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</si>
  <si>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</si>
  <si>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</si>
  <si>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</si>
  <si>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</si>
  <si>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</si>
  <si>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</si>
  <si>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</si>
  <si>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</si>
  <si>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</si>
  <si>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</si>
  <si>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</si>
  <si>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</si>
  <si>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</si>
  <si>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</si>
  <si>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</si>
  <si>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</si>
  <si>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</si>
  <si>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</si>
  <si>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</si>
  <si>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</si>
  <si>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</si>
  <si>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</si>
  <si>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</si>
  <si>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</si>
  <si>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</si>
  <si>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</si>
  <si>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</si>
  <si>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</si>
  <si>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</si>
  <si>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</si>
  <si>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</si>
  <si>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</si>
  <si>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</si>
  <si>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</si>
  <si>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</si>
  <si>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</si>
  <si>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</si>
  <si>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</si>
  <si>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</si>
  <si>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</si>
  <si>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</si>
  <si>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</si>
  <si>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</si>
  <si>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</si>
  <si>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</si>
  <si>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</si>
  <si>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</si>
  <si>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</si>
  <si>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</si>
  <si>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</si>
  <si>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</si>
  <si>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</si>
  <si>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</si>
  <si>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</si>
  <si>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</si>
  <si>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</si>
  <si>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</si>
  <si>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</si>
  <si>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</si>
  <si>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</si>
  <si>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</si>
  <si>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</si>
  <si>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</si>
  <si>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</si>
  <si>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</si>
  <si>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</si>
  <si>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</si>
  <si>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</si>
  <si>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</si>
  <si>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</si>
  <si>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</si>
  <si>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</si>
  <si>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</si>
  <si>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</si>
  <si>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</si>
  <si>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</si>
  <si>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</si>
  <si>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</si>
  <si>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</si>
  <si>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</si>
  <si>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</si>
  <si>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</si>
  <si>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</si>
  <si>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</si>
  <si>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</si>
  <si>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</si>
  <si>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</si>
  <si>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</si>
  <si>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</si>
  <si>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</si>
  <si>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</si>
  <si>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</si>
  <si>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</si>
  <si>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</si>
  <si>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</si>
  <si>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</si>
  <si>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</si>
  <si>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</si>
  <si>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</si>
  <si>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</si>
  <si>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</si>
  <si>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</si>
  <si>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</si>
  <si>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</si>
  <si>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</si>
  <si>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</si>
  <si>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</si>
  <si>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</si>
  <si>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</si>
  <si>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</si>
  <si>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</si>
  <si>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</si>
  <si>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</si>
  <si>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</si>
  <si>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</si>
  <si>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</si>
  <si>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</si>
  <si>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</si>
  <si>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</si>
  <si>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</si>
  <si>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</si>
  <si>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</si>
  <si>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</si>
  <si>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</si>
  <si>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</si>
  <si>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</si>
  <si>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</si>
  <si>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</si>
  <si>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</si>
  <si>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</si>
  <si>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</si>
  <si>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</si>
  <si>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</si>
  <si>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</si>
  <si>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</si>
  <si>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</si>
  <si>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</si>
  <si>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</si>
  <si>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</si>
  <si>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</si>
  <si>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</si>
  <si>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</si>
  <si>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</si>
  <si>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</si>
  <si>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</si>
  <si>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</si>
  <si>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</si>
  <si>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</si>
  <si>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</si>
  <si>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</si>
  <si>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</si>
  <si>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</si>
  <si>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</si>
  <si>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</si>
  <si>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</si>
  <si>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</si>
  <si>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</si>
  <si>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</si>
  <si>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</si>
  <si>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</si>
  <si>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</si>
  <si>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</si>
  <si>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</si>
  <si>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</si>
  <si>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</si>
  <si>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</si>
  <si>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</si>
  <si>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</si>
  <si>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</si>
  <si>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</si>
  <si>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</si>
  <si>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</si>
  <si>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</si>
  <si>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</si>
  <si>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</si>
  <si>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</si>
  <si>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</si>
  <si>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</si>
  <si>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</si>
  <si>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</si>
  <si>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</si>
  <si>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</si>
  <si>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</si>
  <si>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</si>
  <si>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</si>
  <si>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</si>
  <si>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</si>
  <si>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</si>
  <si>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</si>
  <si>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</si>
  <si>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</si>
  <si>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</si>
  <si>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</si>
  <si>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</si>
  <si>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</si>
  <si>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</si>
  <si>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</si>
  <si>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</si>
  <si>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</si>
  <si>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</si>
  <si>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</si>
  <si>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</si>
  <si>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</si>
  <si>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</si>
  <si>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</si>
  <si>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</si>
  <si>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</si>
  <si>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</si>
  <si>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</si>
  <si>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</si>
  <si>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</si>
  <si>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</si>
  <si>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</si>
  <si>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</si>
  <si>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</si>
  <si>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</si>
  <si>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</si>
  <si>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</si>
  <si>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</si>
  <si>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</si>
  <si>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</si>
  <si>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</si>
  <si>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</si>
  <si>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</si>
  <si>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</si>
  <si>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</si>
  <si>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</si>
  <si>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</si>
  <si>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</si>
  <si>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</si>
  <si>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</si>
  <si>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</si>
  <si>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</si>
  <si>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</si>
  <si>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</si>
  <si>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</si>
  <si>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</si>
  <si>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</si>
  <si>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</si>
  <si>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</si>
  <si>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</si>
  <si>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</si>
  <si>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</si>
  <si>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</si>
  <si>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</si>
  <si>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</si>
  <si>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</si>
  <si>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</si>
  <si>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</si>
  <si>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</si>
  <si>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</si>
  <si>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</si>
  <si>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</si>
  <si>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</si>
  <si>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</si>
  <si>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</si>
  <si>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</si>
  <si>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</si>
  <si>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</si>
  <si>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</si>
  <si>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</si>
  <si>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</si>
  <si>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</si>
  <si>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</si>
  <si>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</si>
  <si>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</si>
  <si>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</si>
  <si>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</si>
  <si>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</si>
  <si>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</si>
  <si>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</si>
  <si>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</si>
  <si>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</si>
  <si>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</si>
  <si>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</si>
  <si>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</si>
  <si>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</si>
  <si>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</si>
  <si>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</si>
  <si>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</si>
  <si>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</si>
  <si>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</si>
  <si>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</si>
  <si>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</si>
  <si>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</si>
  <si>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</si>
  <si>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</si>
  <si>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</si>
  <si>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</si>
  <si>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</si>
  <si>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</si>
  <si>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</si>
  <si>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</si>
  <si>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</si>
  <si>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</si>
  <si>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</si>
  <si>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</si>
  <si>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</si>
  <si>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</si>
  <si>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</si>
  <si>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</si>
  <si>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</si>
  <si>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</si>
  <si>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</si>
  <si>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</si>
  <si>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</si>
  <si>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</si>
  <si>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</si>
  <si>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</si>
  <si>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</si>
  <si>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</si>
  <si>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</si>
  <si>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</si>
  <si>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</si>
  <si>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</si>
  <si>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</si>
  <si>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</si>
  <si>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</si>
  <si>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</si>
  <si>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</si>
  <si>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</si>
  <si>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</si>
  <si>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</si>
  <si>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</si>
  <si>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</si>
  <si>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</si>
  <si>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</si>
  <si>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</si>
  <si>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</si>
  <si>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</si>
  <si>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</si>
  <si>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</si>
  <si>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</si>
  <si>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</si>
  <si>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</si>
  <si>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</si>
  <si>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</si>
  <si>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</si>
  <si>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</si>
  <si>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</si>
  <si>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</si>
  <si>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</si>
  <si>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</si>
  <si>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</si>
  <si>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</si>
  <si>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</si>
  <si>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</si>
  <si>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</si>
  <si>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</si>
  <si>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</si>
  <si>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</si>
  <si>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</si>
  <si>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</si>
  <si>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</si>
  <si>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</si>
  <si>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</si>
  <si>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</si>
  <si>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</si>
  <si>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</si>
  <si>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</si>
  <si>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</si>
  <si>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</si>
  <si>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</si>
  <si>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</si>
  <si>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</si>
  <si>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</si>
  <si>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</si>
  <si>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</si>
  <si>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</si>
  <si>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</si>
  <si>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</si>
  <si>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</si>
  <si>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</si>
  <si>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</si>
  <si>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</si>
  <si>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</si>
  <si>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</si>
  <si>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</si>
  <si>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</si>
  <si>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</si>
  <si>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</si>
  <si>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</si>
  <si>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</si>
  <si>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</si>
  <si>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</si>
  <si>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</si>
  <si>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</si>
  <si>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</si>
  <si>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</si>
  <si>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</si>
  <si>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</si>
  <si>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</si>
  <si>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</si>
  <si>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</si>
  <si>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</si>
  <si>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</si>
  <si>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</si>
  <si>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</si>
  <si>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</si>
  <si>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</si>
  <si>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</si>
  <si>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</si>
  <si>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</si>
  <si>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</si>
  <si>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</si>
  <si>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</si>
  <si>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</si>
  <si>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</si>
  <si>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</si>
  <si>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</si>
  <si>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</si>
  <si>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</si>
  <si>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</si>
  <si>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</si>
  <si>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</si>
  <si>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</si>
  <si>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</si>
  <si>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</si>
  <si>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</si>
  <si>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</si>
  <si>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</si>
  <si>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</si>
  <si>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</si>
  <si>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</si>
  <si>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</si>
  <si>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</si>
  <si>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</si>
  <si>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</si>
  <si>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</si>
  <si>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</si>
  <si>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</si>
  <si>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</si>
  <si>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</si>
  <si>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</si>
  <si>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</si>
  <si>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</si>
  <si>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</si>
  <si>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</si>
  <si>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</si>
  <si>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</si>
  <si>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</si>
  <si>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</si>
  <si>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</si>
  <si>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</si>
  <si>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</si>
  <si>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</si>
  <si>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</si>
  <si>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</si>
  <si>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</si>
  <si>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</si>
  <si>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</si>
  <si>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</si>
  <si>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</si>
  <si>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</si>
  <si>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</si>
  <si>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</si>
  <si>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</si>
  <si>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</si>
  <si>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</si>
  <si>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</si>
  <si>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</si>
  <si>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</si>
  <si>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</si>
  <si>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</si>
  <si>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</si>
  <si>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</si>
  <si>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</si>
  <si>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</si>
  <si>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</si>
  <si>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</si>
  <si>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</si>
  <si>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</si>
  <si>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</si>
  <si>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</si>
  <si>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</si>
  <si>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</si>
  <si>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</si>
  <si>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</si>
  <si>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</si>
  <si>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</si>
  <si>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</si>
  <si>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</si>
  <si>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</si>
  <si>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</si>
  <si>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</si>
  <si>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</si>
  <si>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</si>
  <si>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</si>
  <si>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</si>
  <si>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</si>
  <si>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</si>
  <si>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</si>
  <si>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</si>
  <si>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</si>
  <si>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</si>
  <si>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</si>
  <si>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</si>
  <si>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</si>
  <si>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</si>
  <si>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</si>
  <si>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</si>
  <si>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</si>
  <si>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</si>
  <si>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</si>
  <si>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</si>
  <si>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</si>
  <si>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</si>
  <si>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</si>
  <si>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</si>
  <si>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</si>
  <si>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</si>
  <si>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</si>
  <si>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</si>
  <si>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</si>
  <si>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</si>
  <si>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</si>
  <si>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</si>
  <si>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</si>
  <si>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</si>
  <si>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</si>
  <si>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</si>
  <si>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</si>
  <si>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</si>
  <si>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</si>
  <si>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</si>
  <si>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</si>
  <si>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</si>
  <si>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</si>
  <si>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</si>
  <si>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</si>
  <si>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</si>
  <si>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</si>
  <si>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</si>
  <si>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</si>
  <si>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</si>
  <si>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</si>
  <si>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</si>
  <si>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</si>
  <si>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</si>
  <si>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</si>
  <si>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</si>
  <si>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</si>
  <si>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</si>
  <si>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</si>
  <si>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</si>
  <si>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</si>
  <si>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</si>
  <si>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</si>
  <si>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</si>
  <si>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</si>
  <si>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</si>
  <si>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</si>
  <si>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</si>
  <si>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</si>
  <si>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</si>
  <si>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</si>
  <si>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</si>
  <si>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</si>
  <si>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</si>
  <si>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</si>
  <si>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</si>
  <si>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</si>
  <si>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</si>
  <si>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</si>
  <si>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</si>
  <si>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</si>
  <si>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</si>
  <si>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</si>
  <si>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</si>
  <si>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</si>
  <si>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</si>
  <si>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</si>
  <si>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</si>
  <si>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</si>
  <si>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</si>
  <si>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</si>
  <si>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</si>
  <si>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</si>
  <si>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</si>
  <si>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</si>
  <si>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</si>
  <si>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</si>
  <si>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</si>
  <si>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</si>
  <si>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</si>
  <si>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</si>
  <si>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</si>
  <si>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</si>
  <si>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</si>
  <si>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</si>
  <si>
    <t>10.12.2024</t>
  </si>
  <si>
    <t>09.12.2029</t>
  </si>
  <si>
    <t>13.01.2030</t>
  </si>
  <si>
    <t>12.03.2025</t>
  </si>
  <si>
    <t>11.03.2030</t>
  </si>
  <si>
    <t>19.03.2025</t>
  </si>
  <si>
    <t>18.03.2030</t>
  </si>
  <si>
    <t>21.03.2025</t>
  </si>
  <si>
    <t>20.03.2030</t>
  </si>
  <si>
    <t>26.03.2025</t>
  </si>
  <si>
    <t>25.03.2030</t>
  </si>
  <si>
    <t>30.01.2025</t>
  </si>
  <si>
    <t>29.01.2030</t>
  </si>
  <si>
    <t>24.02.2030</t>
  </si>
  <si>
    <t>16.04.2025</t>
  </si>
  <si>
    <t>15.04.2030</t>
  </si>
  <si>
    <t>08.05.2025</t>
  </si>
  <si>
    <t>07.05.2030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</si>
</sst>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5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" fontId="12" fillId="6" borderId="1" xfId="0" applyNumberFormat="1" applyFont="1" applyFill="1" applyBorder="1" applyAlignment="1">
      <alignment horizontal="right"/>
    </xf>
    <xf numFmtId="4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4" fontId="13" fillId="0" borderId="0" xfId="0" applyNumberFormat="1" applyFont="1"/>
    <xf numFmtId="4" fontId="13" fillId="17" borderId="0" xfId="0" applyNumberFormat="1" applyFont="1" applyFill="1"/>
    <xf numFmtId="49" fontId="14" fillId="2" borderId="1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91"/>
      <c r="B84" s="91"/>
      <c r="C84" s="91"/>
      <c r="D84" s="91"/>
      <c r="E84" s="91"/>
      <c r="F84" s="91"/>
      <c r="G84" s="91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6"/>
  <sheetViews>
    <sheetView tabSelected="1" zoomScaleNormal="100" workbookViewId="0">
      <pane ySplit="1" topLeftCell="A2" activePane="bottomLeft" state="frozen"/>
      <selection activeCell="F1" sqref="F1"/>
      <selection pane="bottomLeft" activeCell="P146" sqref="P146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2.85546875" style="1" customWidth="1"/>
    <col min="10" max="10" width="12.42578125" style="1" customWidth="1"/>
    <col min="11" max="11" width="12.140625" style="1" customWidth="1"/>
    <col min="12" max="12" width="13" style="1" customWidth="1"/>
    <col min="13" max="13" width="11.71093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72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1.75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0</v>
      </c>
      <c r="M90" s="9">
        <v>1560.02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99996.85</v>
      </c>
      <c r="K91" s="10">
        <v>99996.85</v>
      </c>
      <c r="L91" s="9">
        <v>0</v>
      </c>
      <c r="M91" s="9">
        <v>0</v>
      </c>
      <c r="N91" s="8" t="s">
        <v>68</v>
      </c>
      <c r="O91" s="18">
        <v>0</v>
      </c>
      <c r="P91" s="73" t="s">
        <v>802</v>
      </c>
      <c r="Q91" s="73" t="s">
        <v>803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4581.3900000000003</v>
      </c>
      <c r="K99" s="10">
        <v>4581.3900000000003</v>
      </c>
      <c r="L99" s="9">
        <v>4.2</v>
      </c>
      <c r="M99" s="9">
        <v>0</v>
      </c>
      <c r="N99" s="8" t="s">
        <v>68</v>
      </c>
      <c r="O99" s="7">
        <v>0</v>
      </c>
      <c r="P99" s="77" t="s">
        <v>411</v>
      </c>
      <c r="Q99" s="73" t="s">
        <v>804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1.56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84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4990.32</v>
      </c>
      <c r="K122" s="10">
        <v>4990.32</v>
      </c>
      <c r="L122" s="9">
        <v>3361.08</v>
      </c>
      <c r="M122" s="9">
        <v>0</v>
      </c>
      <c r="N122" s="8" t="s">
        <v>68</v>
      </c>
      <c r="O122" s="7">
        <v>0</v>
      </c>
      <c r="P122" s="89" t="s">
        <v>805</v>
      </c>
      <c r="Q122" s="89" t="s">
        <v>806</v>
      </c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26155.42</v>
      </c>
      <c r="K123" s="10">
        <v>26155.42</v>
      </c>
      <c r="L123" s="9">
        <v>1034.8399999999999</v>
      </c>
      <c r="M123" s="9">
        <v>0</v>
      </c>
      <c r="N123" s="8" t="s">
        <v>68</v>
      </c>
      <c r="O123" s="7">
        <v>0</v>
      </c>
      <c r="P123" s="79" t="s">
        <v>816</v>
      </c>
      <c r="Q123" s="80" t="s">
        <v>817</v>
      </c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0</v>
      </c>
      <c r="K125" s="10">
        <v>0</v>
      </c>
      <c r="L125" s="9">
        <v>0</v>
      </c>
      <c r="M125" s="9">
        <v>0</v>
      </c>
      <c r="N125" s="8" t="s">
        <v>0</v>
      </c>
      <c r="O125" s="69">
        <v>4930.74</v>
      </c>
      <c r="P125" s="79"/>
      <c r="Q125" s="80"/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85"/>
      <c r="Q126" s="86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5374.16</v>
      </c>
      <c r="M127" s="9">
        <v>0</v>
      </c>
      <c r="N127" s="8" t="s">
        <v>147</v>
      </c>
      <c r="O127" s="7">
        <v>0</v>
      </c>
      <c r="P127" s="85"/>
      <c r="Q127" s="90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7184.03</v>
      </c>
      <c r="K132" s="10">
        <v>7184.03</v>
      </c>
      <c r="L132" s="9">
        <v>2802.37</v>
      </c>
      <c r="M132" s="9">
        <v>0</v>
      </c>
      <c r="N132" s="8" t="s">
        <v>68</v>
      </c>
      <c r="O132" s="7">
        <v>0</v>
      </c>
      <c r="P132" s="73" t="s">
        <v>813</v>
      </c>
      <c r="Q132" s="73" t="s">
        <v>814</v>
      </c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9849.5300000000007</v>
      </c>
      <c r="K133" s="24">
        <v>9849.5300000000007</v>
      </c>
      <c r="L133" s="9">
        <v>148.71</v>
      </c>
      <c r="M133" s="9">
        <v>0</v>
      </c>
      <c r="N133" s="8" t="s">
        <v>68</v>
      </c>
      <c r="O133" s="7">
        <v>0</v>
      </c>
      <c r="P133" s="73" t="s">
        <v>403</v>
      </c>
      <c r="Q133" s="73" t="s">
        <v>815</v>
      </c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7818.3</v>
      </c>
      <c r="K135" s="10">
        <v>7818.3</v>
      </c>
      <c r="L135" s="9">
        <v>2168.1</v>
      </c>
      <c r="M135" s="9">
        <v>0</v>
      </c>
      <c r="N135" s="8" t="s">
        <v>68</v>
      </c>
      <c r="O135" s="7">
        <v>0</v>
      </c>
      <c r="P135" s="73" t="s">
        <v>807</v>
      </c>
      <c r="Q135" s="73" t="s">
        <v>808</v>
      </c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8257.02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8830.6200000000008</v>
      </c>
      <c r="K137" s="10">
        <v>8830.6200000000008</v>
      </c>
      <c r="L137" s="9">
        <v>216.18</v>
      </c>
      <c r="M137" s="9">
        <v>0</v>
      </c>
      <c r="N137" s="8" t="s">
        <v>0</v>
      </c>
      <c r="O137" s="7">
        <v>0</v>
      </c>
      <c r="P137" s="73" t="s">
        <v>403</v>
      </c>
      <c r="Q137" s="73" t="s">
        <v>815</v>
      </c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75" t="s">
        <v>796</v>
      </c>
      <c r="Q138" s="75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3109.5</v>
      </c>
      <c r="K139" s="10">
        <v>3109.5</v>
      </c>
      <c r="L139" s="9">
        <v>46.5</v>
      </c>
      <c r="M139" s="9">
        <v>0</v>
      </c>
      <c r="N139" s="8" t="s">
        <v>68</v>
      </c>
      <c r="O139" s="18">
        <v>0</v>
      </c>
      <c r="P139" s="73" t="s">
        <v>818</v>
      </c>
      <c r="Q139" s="73" t="s">
        <v>819</v>
      </c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39999.99</v>
      </c>
      <c r="K142" s="10">
        <v>39999.99</v>
      </c>
      <c r="L142" s="9">
        <v>0</v>
      </c>
      <c r="M142" s="9">
        <v>0</v>
      </c>
      <c r="N142" s="8" t="s">
        <v>68</v>
      </c>
      <c r="O142" s="7">
        <v>0</v>
      </c>
      <c r="P142" s="79" t="s">
        <v>811</v>
      </c>
      <c r="Q142" s="81" t="s">
        <v>812</v>
      </c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23147.78</v>
      </c>
      <c r="K143" s="10">
        <v>23147.78</v>
      </c>
      <c r="L143" s="9">
        <v>1.21</v>
      </c>
      <c r="M143" s="9">
        <v>0</v>
      </c>
      <c r="N143" s="8" t="s">
        <v>68</v>
      </c>
      <c r="O143" s="7">
        <v>0</v>
      </c>
      <c r="P143" s="79" t="s">
        <v>809</v>
      </c>
      <c r="Q143" s="81" t="s">
        <v>810</v>
      </c>
    </row>
    <row r="144" spans="1:17" x14ac:dyDescent="0.25">
      <c r="A144" s="92"/>
      <c r="B144" s="92"/>
      <c r="C144" s="92"/>
      <c r="D144" s="92"/>
      <c r="E144" s="92"/>
      <c r="F144" s="92"/>
      <c r="G144" s="92"/>
      <c r="H144" s="6">
        <f t="shared" ref="H144:M144" si="0">SUM(H2:H143)</f>
        <v>5139744.4800000014</v>
      </c>
      <c r="I144" s="6">
        <f t="shared" si="0"/>
        <v>3367375.7299999995</v>
      </c>
      <c r="J144" s="6">
        <f t="shared" si="0"/>
        <v>2922111.4999999991</v>
      </c>
      <c r="K144" s="6">
        <f t="shared" si="0"/>
        <v>2922111.4999999991</v>
      </c>
      <c r="L144" s="6">
        <f t="shared" si="0"/>
        <v>365226.24000000005</v>
      </c>
      <c r="M144" s="6">
        <f t="shared" si="0"/>
        <v>13085.749999999998</v>
      </c>
      <c r="N144" s="6">
        <f t="shared" ref="N144" si="1">SUM(N2:N143)</f>
        <v>0</v>
      </c>
      <c r="O144" s="6">
        <f>SUM(O2:O143)</f>
        <v>13187.76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  <row r="146" spans="1:17" x14ac:dyDescent="0.25">
      <c r="K146" s="88"/>
      <c r="L146" s="87"/>
    </row>
  </sheetData>
  <autoFilter ref="A1:Q1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zoomScale="90" zoomScaleNormal="90" workbookViewId="0">
      <pane ySplit="1" topLeftCell="A2" activePane="bottomLeft" state="frozen"/>
      <selection pane="bottomLeft" activeCell="P9" sqref="P9"/>
    </sheetView>
  </sheetViews>
  <sheetFormatPr defaultRowHeight="15" x14ac:dyDescent="0.25"/>
  <cols>
    <col min="2" max="2" width="12.140625" customWidth="1"/>
    <col min="3" max="3" width="25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4771.43</v>
      </c>
      <c r="I14" s="56">
        <v>4771.43</v>
      </c>
      <c r="J14" s="55">
        <v>231.52</v>
      </c>
      <c r="K14" s="55">
        <v>0</v>
      </c>
      <c r="L14" s="54" t="s">
        <v>68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0</v>
      </c>
    </row>
    <row r="16" spans="1:13" x14ac:dyDescent="0.25">
      <c r="A16" s="92"/>
      <c r="B16" s="92"/>
      <c r="C16" s="92"/>
      <c r="D16" s="92"/>
      <c r="E16" s="92"/>
      <c r="F16" s="52">
        <f>SUM(F2:F15)</f>
        <v>428432.92</v>
      </c>
      <c r="G16" s="52">
        <f t="shared" ref="G16:K16" si="0">SUM(G2:G15)</f>
        <v>238594.12</v>
      </c>
      <c r="H16" s="52">
        <f>SUM(H2:H15)</f>
        <v>197709.16999999998</v>
      </c>
      <c r="I16" s="52">
        <f t="shared" si="0"/>
        <v>197709.16999999998</v>
      </c>
      <c r="J16" s="52">
        <f>SUM(J2:J15)</f>
        <v>5150.6000000000004</v>
      </c>
      <c r="K16" s="52">
        <f t="shared" si="0"/>
        <v>0</v>
      </c>
      <c r="L16" s="52"/>
      <c r="M16" s="52">
        <f>SUM(M2:M15)</f>
        <v>0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2018-2025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2025-05-19T11:33:14Z</dcterms:modified>
</cp:coreProperties>
</file>