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B92B119D-8572-4782-B090-9D4FDFF7CB1E}" xr6:coauthVersionLast="47" xr6:coauthVersionMax="47" xr10:uidLastSave="{00000000-0000-0000-0000-000000000000}"/>
  <bookViews>
    <workbookView xWindow="28680" yWindow="-120" windowWidth="29040" windowHeight="15720" activeTab="1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L144" i="1"/>
  <c r="K144" i="1"/>
  <c r="J144" i="1"/>
  <c r="N144" i="1"/>
  <c r="I144" i="1"/>
  <c r="H144" i="1"/>
  <c r="H16" i="3"/>
  <c r="J16" i="3"/>
  <c r="F16" i="3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<sst xmlns="http://schemas.openxmlformats.org/spreadsheetml/2006/main" count="1958" uniqueCount="820">
  <si>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</si>
  <si>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</si>
  <si>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</si>
  <si>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</si>
  <si>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</si>
  <si>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</si>
  <si>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</si>
  <si>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</si>
  <si>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</si>
  <si>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</si>
  <si>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</si>
  <si>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</si>
  <si>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</si>
  <si>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</si>
  <si>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</si>
  <si>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</si>
  <si>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</si>
  <si>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</si>
  <si>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</si>
  <si>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</si>
  <si>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</si>
  <si>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</si>
  <si>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</si>
  <si>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</si>
  <si>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</si>
  <si>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</si>
  <si>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</si>
  <si>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</si>
  <si>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</si>
  <si>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</si>
  <si>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</si>
  <si>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</si>
  <si>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</si>
  <si>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</si>
  <si>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</si>
  <si>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</si>
  <si>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</si>
  <si>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</si>
  <si>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</si>
  <si>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</si>
  <si>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</si>
  <si>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</si>
  <si>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</si>
  <si>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</si>
  <si>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</si>
  <si>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</si>
  <si>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</si>
  <si>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</si>
  <si>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</si>
  <si>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</si>
  <si>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</si>
  <si>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</si>
  <si>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</si>
  <si>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</si>
  <si>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</si>
  <si>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</si>
  <si>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</si>
  <si>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</si>
  <si>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</si>
  <si>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</si>
  <si>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</si>
  <si>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</si>
  <si>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</si>
  <si>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</si>
  <si>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</si>
  <si>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</si>
  <si>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</si>
  <si>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</si>
  <si>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</si>
  <si>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</si>
  <si>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</si>
  <si>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</si>
  <si>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</si>
  <si>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</si>
  <si>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</si>
  <si>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</si>
  <si>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</si>
  <si>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</si>
  <si>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</si>
  <si>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</si>
  <si>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</si>
  <si>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</si>
  <si>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</si>
  <si>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</si>
  <si>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</si>
  <si>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</si>
  <si>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</si>
  <si>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</si>
  <si>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</si>
  <si>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</si>
  <si>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</si>
  <si>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</si>
  <si>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</si>
  <si>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</si>
  <si>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</si>
  <si>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</si>
  <si>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</si>
  <si>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</si>
  <si>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</si>
  <si>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</si>
  <si>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</si>
  <si>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</si>
  <si>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</si>
  <si>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</si>
  <si>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</si>
  <si>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</si>
  <si>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</si>
  <si>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</si>
  <si>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</si>
  <si>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</si>
  <si>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</si>
  <si>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</si>
  <si>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</si>
  <si>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</si>
  <si>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</si>
  <si>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</si>
  <si>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</si>
  <si>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</si>
  <si>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</si>
  <si>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</si>
  <si>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</si>
  <si>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</si>
  <si>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</si>
  <si>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</si>
  <si>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</si>
  <si>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</si>
  <si>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</si>
  <si>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</si>
  <si>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</si>
  <si>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</si>
  <si>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</si>
  <si>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</si>
  <si>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</si>
  <si>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</si>
  <si>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</si>
  <si>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</si>
  <si>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</si>
  <si>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</si>
  <si>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</si>
  <si>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</si>
  <si>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</si>
  <si>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</si>
  <si>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</si>
  <si>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</si>
  <si>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</si>
  <si>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</si>
  <si>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</si>
  <si>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</si>
  <si>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</si>
  <si>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</si>
  <si>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</si>
  <si>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</si>
  <si>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</si>
  <si>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</si>
  <si>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</si>
  <si>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</si>
  <si>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</si>
  <si>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</si>
  <si>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</si>
  <si>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</si>
  <si>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</si>
  <si>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</si>
  <si>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</si>
  <si>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</si>
  <si>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</si>
  <si>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</si>
  <si>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</si>
  <si>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</si>
  <si>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</si>
  <si>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</si>
  <si>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</si>
  <si>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</si>
  <si>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</si>
  <si>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</si>
  <si>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</si>
  <si>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</si>
  <si>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</si>
  <si>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</si>
  <si>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</si>
  <si>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</si>
  <si>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</si>
  <si>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</si>
  <si>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</si>
  <si>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</si>
  <si>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</si>
  <si>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</si>
  <si>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</si>
  <si>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</si>
  <si>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</si>
  <si>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</si>
  <si>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</si>
  <si>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</si>
  <si>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</si>
  <si>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</si>
  <si>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</si>
  <si>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</si>
  <si>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</si>
  <si>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</si>
  <si>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</si>
  <si>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</si>
  <si>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</si>
  <si>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</si>
  <si>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</si>
  <si>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</si>
  <si>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</si>
  <si>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</si>
  <si>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</si>
  <si>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</si>
  <si>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</si>
  <si>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</si>
  <si>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</si>
  <si>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</si>
  <si>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</si>
  <si>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</si>
  <si>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</si>
  <si>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</si>
  <si>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</si>
  <si>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</si>
  <si>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</si>
  <si>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</si>
  <si>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</si>
  <si>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</si>
  <si>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</si>
  <si>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</si>
  <si>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</si>
  <si>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</si>
  <si>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</si>
  <si>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</si>
  <si>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</si>
  <si>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</si>
  <si>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</si>
  <si>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</si>
  <si>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</si>
  <si>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</si>
  <si>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</si>
  <si>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</si>
  <si>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</si>
  <si>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</si>
  <si>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</si>
  <si>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</si>
  <si>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</si>
  <si>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</si>
  <si>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</si>
  <si>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</si>
  <si>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</si>
  <si>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</si>
  <si>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</si>
  <si>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</si>
  <si>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</si>
  <si>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</si>
  <si>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</si>
  <si>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</si>
  <si>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</si>
  <si>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</si>
  <si>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</si>
  <si>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</si>
  <si>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</si>
  <si>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</si>
  <si>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</si>
  <si>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</si>
  <si>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</si>
  <si>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</si>
  <si>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</si>
  <si>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</si>
  <si>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</si>
  <si>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</si>
  <si>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</si>
  <si>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</si>
  <si>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</si>
  <si>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</si>
  <si>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</si>
  <si>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</si>
  <si>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</si>
  <si>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</si>
  <si>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</si>
  <si>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</si>
  <si>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</si>
  <si>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</si>
  <si>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</si>
  <si>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</si>
  <si>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</si>
  <si>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</si>
  <si>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</si>
  <si>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</si>
  <si>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</si>
  <si>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</si>
  <si>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</si>
  <si>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</si>
  <si>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</si>
  <si>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</si>
  <si>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</si>
  <si>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</si>
  <si>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</si>
  <si>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</si>
  <si>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</si>
  <si>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</si>
  <si>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</si>
  <si>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</si>
  <si>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</si>
  <si>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</si>
  <si>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</si>
  <si>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</si>
  <si>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</si>
  <si>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</si>
  <si>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</si>
  <si>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</si>
  <si>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</si>
  <si>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</si>
  <si>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</si>
  <si>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</si>
  <si>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</si>
  <si>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</si>
  <si>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</si>
  <si>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</si>
  <si>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</si>
  <si>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</si>
  <si>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</si>
  <si>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</si>
  <si>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</si>
  <si>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</si>
  <si>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</si>
  <si>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</si>
  <si>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</si>
  <si>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</si>
  <si>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</si>
  <si>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</si>
  <si>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</si>
  <si>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</si>
  <si>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</si>
  <si>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</si>
  <si>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</si>
  <si>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</si>
  <si>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</si>
  <si>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</si>
  <si>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</si>
  <si>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</si>
  <si>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</si>
  <si>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</si>
  <si>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</si>
  <si>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</si>
  <si>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</si>
  <si>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</si>
  <si>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</si>
  <si>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</si>
  <si>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</si>
  <si>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</si>
  <si>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</si>
  <si>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</si>
  <si>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</si>
  <si>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</si>
  <si>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</si>
  <si>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</si>
  <si>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</si>
  <si>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</si>
  <si>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</si>
  <si>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</si>
  <si>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</si>
  <si>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</si>
  <si>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</si>
  <si>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</si>
  <si>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</si>
  <si>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</si>
  <si>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</si>
  <si>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</si>
  <si>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</si>
  <si>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</si>
  <si>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</si>
  <si>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</si>
  <si>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</si>
  <si>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</si>
  <si>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</si>
  <si>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</si>
  <si>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</si>
  <si>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</si>
  <si>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</si>
  <si>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</si>
  <si>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</si>
  <si>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</si>
  <si>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</si>
  <si>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</si>
  <si>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</si>
  <si>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</si>
  <si>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</si>
  <si>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</si>
  <si>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</si>
  <si>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</si>
  <si>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</si>
  <si>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</si>
  <si>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</si>
  <si>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</si>
  <si>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</si>
  <si>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</si>
  <si>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</si>
  <si>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</si>
  <si>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</si>
  <si>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</si>
  <si>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</si>
  <si>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</si>
  <si>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</si>
  <si>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</si>
  <si>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</si>
  <si>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</si>
  <si>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</si>
  <si>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</si>
  <si>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</si>
  <si>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</si>
  <si>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</si>
  <si>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</si>
  <si>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</si>
  <si>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</si>
  <si>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</si>
  <si>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</si>
  <si>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</si>
  <si>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</si>
  <si>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</si>
  <si>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</si>
  <si>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</si>
  <si>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</si>
  <si>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</si>
  <si>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</si>
  <si>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</si>
  <si>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</si>
  <si>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</si>
  <si>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</si>
  <si>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</si>
  <si>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</si>
  <si>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</si>
  <si>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</si>
  <si>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</si>
  <si>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</si>
  <si>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</si>
  <si>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</si>
  <si>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</si>
  <si>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</si>
  <si>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</si>
  <si>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</si>
  <si>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</si>
  <si>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</si>
  <si>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</si>
  <si>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</si>
  <si>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</si>
  <si>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</si>
  <si>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</si>
  <si>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</si>
  <si>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</si>
  <si>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</si>
  <si>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</si>
  <si>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</si>
  <si>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</si>
  <si>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</si>
  <si>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</si>
  <si>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</si>
  <si>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</si>
  <si>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</si>
  <si>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</si>
  <si>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</si>
  <si>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</si>
  <si>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</si>
  <si>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</si>
  <si>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</si>
  <si>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</si>
  <si>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</si>
  <si>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</si>
  <si>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</si>
  <si>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</si>
  <si>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</si>
  <si>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</si>
  <si>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</si>
  <si>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</si>
  <si>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</si>
  <si>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</si>
  <si>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</si>
  <si>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</si>
  <si>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</si>
  <si>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</si>
  <si>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</si>
  <si>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</si>
  <si>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</si>
  <si>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</si>
  <si>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</si>
  <si>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</si>
  <si>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</si>
  <si>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</si>
  <si>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</si>
  <si>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</si>
  <si>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</si>
  <si>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</si>
  <si>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</si>
  <si>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</si>
  <si>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</si>
  <si>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</si>
  <si>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</si>
  <si>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</si>
  <si>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</si>
  <si>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</si>
  <si>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</si>
  <si>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</si>
  <si>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</si>
  <si>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</si>
  <si>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</si>
  <si>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</si>
  <si>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</si>
  <si>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</si>
  <si>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</si>
  <si>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</si>
  <si>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</si>
  <si>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</si>
  <si>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</si>
  <si>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</si>
  <si>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</si>
  <si>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</si>
  <si>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</si>
  <si>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</si>
  <si>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</si>
  <si>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</si>
  <si>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</si>
  <si>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</si>
  <si>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</si>
  <si>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</si>
  <si>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</si>
  <si>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</si>
  <si>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</si>
  <si>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</si>
  <si>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</si>
  <si>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</si>
  <si>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</si>
  <si>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</si>
  <si>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</si>
  <si>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</si>
  <si>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</si>
  <si>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</si>
  <si>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</si>
  <si>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</si>
  <si>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</si>
  <si>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</si>
  <si>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</si>
  <si>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</si>
  <si>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</si>
  <si>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</si>
  <si>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</si>
  <si>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</si>
  <si>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</si>
  <si>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</si>
  <si>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</si>
  <si>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</si>
  <si>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</si>
  <si>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</si>
  <si>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</si>
  <si>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</si>
  <si>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</si>
  <si>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</si>
  <si>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</si>
  <si>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</si>
  <si>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</si>
  <si>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</si>
  <si>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</si>
  <si>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</si>
  <si>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</si>
  <si>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</si>
  <si>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</si>
  <si>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</si>
  <si>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</si>
  <si>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</si>
  <si>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</si>
  <si>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</si>
  <si>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</si>
  <si>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</si>
  <si>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</si>
  <si>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</si>
  <si>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</si>
  <si>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</si>
  <si>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</si>
  <si>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</si>
  <si>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</si>
  <si>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</si>
  <si>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</si>
  <si>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</si>
  <si>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</si>
  <si>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</si>
  <si>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</si>
  <si>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</si>
  <si>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</si>
  <si>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</si>
  <si>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</si>
  <si>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</si>
  <si>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</si>
  <si>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</si>
  <si>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</si>
  <si>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</si>
  <si>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</si>
  <si>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</si>
  <si>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</si>
  <si>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</si>
  <si>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</si>
  <si>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</si>
  <si>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</si>
  <si>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</si>
  <si>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</si>
  <si>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</si>
  <si>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</si>
  <si>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</si>
  <si>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</si>
  <si>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</si>
  <si>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</si>
  <si>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</si>
  <si>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</si>
  <si>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</si>
  <si>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</si>
  <si>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</si>
  <si>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</si>
  <si>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</si>
  <si>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</si>
  <si>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</si>
  <si>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</si>
  <si>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</si>
  <si>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</si>
  <si>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</si>
  <si>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</si>
  <si>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</si>
  <si>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</si>
  <si>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</si>
  <si>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</si>
  <si>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</si>
  <si>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</si>
  <si>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</si>
  <si>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</si>
  <si>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</si>
  <si>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</si>
  <si>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</si>
  <si>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</si>
  <si>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</si>
  <si>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</si>
  <si>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</si>
  <si>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</si>
  <si>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</si>
  <si>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</si>
  <si>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</si>
  <si>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</si>
  <si>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</si>
  <si>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</si>
  <si>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</si>
  <si>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</si>
  <si>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</si>
  <si>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</si>
  <si>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</si>
  <si>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</si>
  <si>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</si>
  <si>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</si>
  <si>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</si>
  <si>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</si>
  <si>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</si>
  <si>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</si>
  <si>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</si>
  <si>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</si>
  <si>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</si>
  <si>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</si>
  <si>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</si>
  <si>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</si>
  <si>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</si>
  <si>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</si>
  <si>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</si>
  <si>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</si>
  <si>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</si>
  <si>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</si>
  <si>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</si>
  <si>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</si>
  <si>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</si>
  <si>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</si>
  <si>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</si>
  <si>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</si>
  <si>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</si>
  <si>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</si>
  <si>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</si>
  <si>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</si>
  <si>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</si>
  <si>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</si>
  <si>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</si>
  <si>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</si>
  <si>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</si>
  <si>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</si>
  <si>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</si>
  <si>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</si>
  <si>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</si>
  <si>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</si>
  <si>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</si>
  <si>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</si>
  <si>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</si>
  <si>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</si>
  <si>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</si>
  <si>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</si>
  <si>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</si>
  <si>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</si>
  <si>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</si>
  <si>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</si>
  <si>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</si>
  <si>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</si>
  <si>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</si>
  <si>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</si>
  <si>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</si>
  <si>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</si>
  <si>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</si>
  <si>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</si>
  <si>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</si>
  <si>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</si>
  <si>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</si>
  <si>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</si>
  <si>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</si>
  <si>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</si>
  <si>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</si>
  <si>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</si>
  <si>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</si>
  <si>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</si>
  <si>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</si>
  <si>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</si>
  <si>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</si>
  <si>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</si>
  <si>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</si>
  <si>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</si>
  <si>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</si>
  <si>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</si>
  <si>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</si>
  <si>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</si>
  <si>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</si>
  <si>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</si>
  <si>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</si>
  <si>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</si>
  <si>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</si>
  <si>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</si>
  <si>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</si>
  <si>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</si>
  <si>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</si>
  <si>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</si>
  <si>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</si>
  <si>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</si>
  <si>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</si>
  <si>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</si>
  <si>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</si>
  <si>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</si>
  <si>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</si>
  <si>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</si>
  <si>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</si>
  <si>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</si>
  <si>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</si>
  <si>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</si>
  <si>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</si>
  <si>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</si>
  <si>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</si>
  <si>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</si>
  <si>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</si>
  <si>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</si>
  <si>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</si>
  <si>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</si>
  <si>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</si>
  <si>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</si>
  <si>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</si>
  <si>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</si>
  <si>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</si>
  <si>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</si>
  <si>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</si>
  <si>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</si>
  <si>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</si>
  <si>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</si>
  <si>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</si>
  <si>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</si>
  <si>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</si>
  <si>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</si>
  <si>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</si>
  <si>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</si>
  <si>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</si>
  <si>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</si>
  <si>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</si>
  <si>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</si>
  <si>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</si>
  <si>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</si>
  <si>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</si>
  <si>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</si>
  <si>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</si>
  <si>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</si>
  <si>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</si>
  <si>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</si>
  <si>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</si>
  <si>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</si>
  <si>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</si>
  <si>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</si>
  <si>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</si>
  <si>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</si>
  <si>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</si>
  <si>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</si>
  <si>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</si>
  <si>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</si>
  <si>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</si>
  <si>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</si>
  <si>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</si>
  <si>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</si>
  <si>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</si>
  <si>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</si>
  <si>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</si>
  <si>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</si>
  <si>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</si>
  <si>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</si>
  <si>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</si>
  <si>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</si>
  <si>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</si>
  <si>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</si>
  <si>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</si>
  <si>
    <t>12.03.2025</t>
  </si>
  <si>
    <t>11.03.2030</t>
  </si>
  <si>
    <t>19.03.2025</t>
  </si>
  <si>
    <t>18.03.2030</t>
  </si>
  <si>
    <t>21.03.2025</t>
  </si>
  <si>
    <t>20.03.2030</t>
  </si>
  <si>
    <t>26.03.2025</t>
  </si>
  <si>
    <t>25.03.2030</t>
  </si>
  <si>
    <t>30.01.2025</t>
  </si>
  <si>
    <t>29.01.2030</t>
  </si>
  <si>
    <t>24.02.2030</t>
  </si>
  <si>
    <t>16.04.2025</t>
  </si>
  <si>
    <t>15.04.2030</t>
  </si>
  <si>
    <t>08.05.2025</t>
  </si>
  <si>
    <t>07.05.2030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</si>
</sst>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5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14" fillId="2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91"/>
      <c r="B84" s="91"/>
      <c r="C84" s="91"/>
      <c r="D84" s="91"/>
      <c r="E84" s="91"/>
      <c r="F84" s="91"/>
      <c r="G84" s="91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tabSelected="1" zoomScaleNormal="100" workbookViewId="0">
      <pane ySplit="1" topLeftCell="A116" activePane="bottomLeft" state="frozen"/>
      <selection activeCell="F1" sqref="F1"/>
      <selection pane="bottomLeft" activeCell="Q125" sqref="Q125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2.85546875" style="1" customWidth="1"/>
    <col min="10" max="10" width="12.42578125" style="1" customWidth="1"/>
    <col min="11" max="11" width="12.140625" style="1" customWidth="1"/>
    <col min="12" max="12" width="13" style="1" customWidth="1"/>
    <col min="13" max="13" width="11.71093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72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4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4990.32</v>
      </c>
      <c r="K122" s="10">
        <v>4990.32</v>
      </c>
      <c r="L122" s="9">
        <v>3361.08</v>
      </c>
      <c r="M122" s="9">
        <v>0</v>
      </c>
      <c r="N122" s="8" t="s">
        <v>68</v>
      </c>
      <c r="O122" s="7">
        <v>0</v>
      </c>
      <c r="P122" s="89" t="s">
        <v>805</v>
      </c>
      <c r="Q122" s="89" t="s">
        <v>806</v>
      </c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26155.42</v>
      </c>
      <c r="K123" s="10">
        <v>26155.42</v>
      </c>
      <c r="L123" s="9">
        <v>1034.8399999999999</v>
      </c>
      <c r="M123" s="9">
        <v>0</v>
      </c>
      <c r="N123" s="8" t="s">
        <v>68</v>
      </c>
      <c r="O123" s="7">
        <v>0</v>
      </c>
      <c r="P123" s="79" t="s">
        <v>816</v>
      </c>
      <c r="Q123" s="80" t="s">
        <v>817</v>
      </c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4929.97</v>
      </c>
      <c r="K125" s="10">
        <v>4929.97</v>
      </c>
      <c r="L125" s="9">
        <v>69.53</v>
      </c>
      <c r="M125" s="9">
        <v>0</v>
      </c>
      <c r="N125" s="8" t="s">
        <v>68</v>
      </c>
      <c r="O125" s="69">
        <v>0</v>
      </c>
      <c r="P125" s="70">
        <v>45796</v>
      </c>
      <c r="Q125" s="70">
        <v>47621</v>
      </c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5"/>
      <c r="Q126" s="86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5374.16</v>
      </c>
      <c r="M127" s="9">
        <v>0</v>
      </c>
      <c r="N127" s="8" t="s">
        <v>147</v>
      </c>
      <c r="O127" s="7">
        <v>0</v>
      </c>
      <c r="P127" s="85"/>
      <c r="Q127" s="90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7184.03</v>
      </c>
      <c r="K132" s="10">
        <v>7184.03</v>
      </c>
      <c r="L132" s="9">
        <v>2802.37</v>
      </c>
      <c r="M132" s="9">
        <v>0</v>
      </c>
      <c r="N132" s="8" t="s">
        <v>68</v>
      </c>
      <c r="O132" s="7">
        <v>0</v>
      </c>
      <c r="P132" s="73" t="s">
        <v>813</v>
      </c>
      <c r="Q132" s="73" t="s">
        <v>814</v>
      </c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9849.5300000000007</v>
      </c>
      <c r="K133" s="24">
        <v>9849.5300000000007</v>
      </c>
      <c r="L133" s="9">
        <v>148.71</v>
      </c>
      <c r="M133" s="9">
        <v>0</v>
      </c>
      <c r="N133" s="8" t="s">
        <v>68</v>
      </c>
      <c r="O133" s="7">
        <v>0</v>
      </c>
      <c r="P133" s="73" t="s">
        <v>403</v>
      </c>
      <c r="Q133" s="73" t="s">
        <v>815</v>
      </c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7818.3</v>
      </c>
      <c r="K135" s="10">
        <v>7818.3</v>
      </c>
      <c r="L135" s="9">
        <v>2168.1</v>
      </c>
      <c r="M135" s="9">
        <v>0</v>
      </c>
      <c r="N135" s="8" t="s">
        <v>68</v>
      </c>
      <c r="O135" s="7">
        <v>0</v>
      </c>
      <c r="P135" s="73" t="s">
        <v>807</v>
      </c>
      <c r="Q135" s="73" t="s">
        <v>808</v>
      </c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8257.02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8830.6200000000008</v>
      </c>
      <c r="K137" s="10">
        <v>8830.6200000000008</v>
      </c>
      <c r="L137" s="9">
        <v>216.18</v>
      </c>
      <c r="M137" s="9">
        <v>0</v>
      </c>
      <c r="N137" s="8" t="s">
        <v>0</v>
      </c>
      <c r="O137" s="7">
        <v>0</v>
      </c>
      <c r="P137" s="73" t="s">
        <v>403</v>
      </c>
      <c r="Q137" s="73" t="s">
        <v>815</v>
      </c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75" t="s">
        <v>796</v>
      </c>
      <c r="Q138" s="75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3109.5</v>
      </c>
      <c r="K139" s="10">
        <v>3109.5</v>
      </c>
      <c r="L139" s="9">
        <v>46.5</v>
      </c>
      <c r="M139" s="9">
        <v>0</v>
      </c>
      <c r="N139" s="8" t="s">
        <v>68</v>
      </c>
      <c r="O139" s="18">
        <v>0</v>
      </c>
      <c r="P139" s="73" t="s">
        <v>818</v>
      </c>
      <c r="Q139" s="73" t="s">
        <v>819</v>
      </c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39999.99</v>
      </c>
      <c r="K142" s="10">
        <v>39999.99</v>
      </c>
      <c r="L142" s="9">
        <v>0</v>
      </c>
      <c r="M142" s="9">
        <v>0</v>
      </c>
      <c r="N142" s="8" t="s">
        <v>68</v>
      </c>
      <c r="O142" s="7">
        <v>0</v>
      </c>
      <c r="P142" s="79" t="s">
        <v>811</v>
      </c>
      <c r="Q142" s="81" t="s">
        <v>812</v>
      </c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23147.78</v>
      </c>
      <c r="K143" s="10">
        <v>23147.78</v>
      </c>
      <c r="L143" s="9">
        <v>1.21</v>
      </c>
      <c r="M143" s="9">
        <v>0</v>
      </c>
      <c r="N143" s="8" t="s">
        <v>68</v>
      </c>
      <c r="O143" s="7">
        <v>0</v>
      </c>
      <c r="P143" s="79" t="s">
        <v>809</v>
      </c>
      <c r="Q143" s="81" t="s">
        <v>810</v>
      </c>
    </row>
    <row r="144" spans="1:17" x14ac:dyDescent="0.25">
      <c r="A144" s="92"/>
      <c r="B144" s="92"/>
      <c r="C144" s="92"/>
      <c r="D144" s="92"/>
      <c r="E144" s="92"/>
      <c r="F144" s="92"/>
      <c r="G144" s="92"/>
      <c r="H144" s="6">
        <f t="shared" ref="H144:M144" si="0">SUM(H2:H143)</f>
        <v>5139744.4800000014</v>
      </c>
      <c r="I144" s="6">
        <f t="shared" si="0"/>
        <v>3367375.7299999995</v>
      </c>
      <c r="J144" s="6">
        <f t="shared" si="0"/>
        <v>2927041.4699999993</v>
      </c>
      <c r="K144" s="6">
        <f t="shared" si="0"/>
        <v>2927041.4699999993</v>
      </c>
      <c r="L144" s="6">
        <f t="shared" si="0"/>
        <v>365295.77000000008</v>
      </c>
      <c r="M144" s="6">
        <f t="shared" si="0"/>
        <v>13085.749999999998</v>
      </c>
      <c r="N144" s="6">
        <f t="shared" ref="N144" si="1">SUM(N2:N143)</f>
        <v>0</v>
      </c>
      <c r="O144" s="6">
        <f>SUM(O2:O143)</f>
        <v>8257.02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25">
      <c r="K146" s="88"/>
      <c r="L146" s="87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zoomScale="90" zoomScaleNormal="90" workbookViewId="0">
      <pane ySplit="1" topLeftCell="A2" activePane="bottomLeft" state="frozen"/>
      <selection pane="bottomLeft" activeCell="Q10" sqref="Q10"/>
    </sheetView>
  </sheetViews>
  <sheetFormatPr defaultRowHeight="15" x14ac:dyDescent="0.25"/>
  <cols>
    <col min="2" max="2" width="12.140625" customWidth="1"/>
    <col min="3" max="3" width="25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25">
      <c r="A16" s="92"/>
      <c r="B16" s="92"/>
      <c r="C16" s="92"/>
      <c r="D16" s="92"/>
      <c r="E16" s="92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2025-06-02T11:34:33Z</dcterms:modified>
</cp:coreProperties>
</file>